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26.111\сетевая\02 ЗАМЕСТИТЕЛЬ НАЧАЛЬНИКА УПРАВЛЕНИЯ\Оценка качества\2026\Отчетность за первое полугодие 2026\"/>
    </mc:Choice>
  </mc:AlternateContent>
  <xr:revisionPtr revIDLastSave="0" documentId="13_ncr:1_{A2EA4F87-A9D7-4CB4-80B1-5A966DE66532}" xr6:coauthVersionLast="47" xr6:coauthVersionMax="47" xr10:uidLastSave="{00000000-0000-0000-0000-000000000000}"/>
  <bookViews>
    <workbookView xWindow="-120" yWindow="-120" windowWidth="29040" windowHeight="15840" xr2:uid="{EC2F5CE2-CE13-4940-8CE6-62E077A57210}"/>
  </bookViews>
  <sheets>
    <sheet name="Бюджет_16" sheetId="1" r:id="rId1"/>
  </sheets>
  <definedNames>
    <definedName name="_xlnm.Print_Titles" localSheetId="0">Бюджет_16!$7:$7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6" i="1"/>
  <c r="I17" i="1"/>
  <c r="I18" i="1"/>
  <c r="I19" i="1"/>
  <c r="I20" i="1"/>
  <c r="I21" i="1"/>
  <c r="I22" i="1"/>
  <c r="I25" i="1"/>
  <c r="I26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8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9" i="1"/>
  <c r="H10" i="1"/>
  <c r="H11" i="1"/>
  <c r="H12" i="1"/>
  <c r="H13" i="1"/>
  <c r="H14" i="1"/>
  <c r="H15" i="1"/>
  <c r="H16" i="1"/>
  <c r="H8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8" i="1"/>
</calcChain>
</file>

<file path=xl/sharedStrings.xml><?xml version="1.0" encoding="utf-8"?>
<sst xmlns="http://schemas.openxmlformats.org/spreadsheetml/2006/main" count="56" uniqueCount="56">
  <si>
    <t>Всего:</t>
  </si>
  <si>
    <t/>
  </si>
  <si>
    <t>Периодическая печать и издательства</t>
  </si>
  <si>
    <t>Телевидение и радиовещание</t>
  </si>
  <si>
    <t>СРЕДСТВА МАССОВОЙ ИНФОРМАЦИИ</t>
  </si>
  <si>
    <t>Другие вопросы в области физической культуры и спорта</t>
  </si>
  <si>
    <t>Спорт высших достижений</t>
  </si>
  <si>
    <t>Массовый спорт</t>
  </si>
  <si>
    <t>ФИЗИЧЕСКАЯ КУЛЬТУРА И СПОРТ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</si>
  <si>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</si>
  <si>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</si>
  <si>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</si>
  <si>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СОЦИАЛЬНАЯ ПОЛИТИКА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</si>
  <si>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</si>
  <si>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</si>
  <si>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</si>
  <si>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</si>
  <si>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</si>
  <si>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</si>
  <si>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</si>
  <si>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</si>
  <si>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</si>
  <si>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</si>
  <si>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</si>
  <si>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</si>
  <si>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ЖИЛИЩНО-КОММУНАЛЬНОЕ ХОЗЯЙСТВО</t>
  </si>
  <si>
    <t>Дорожное хозяйство (дорожные фонды)</t>
  </si>
  <si>
    <t>Транспорт</t>
  </si>
  <si>
    <t>Водное хозяйство</t>
  </si>
  <si>
    <t>Сельское хозяйство и рыболовство</t>
  </si>
  <si>
    <t>НАЦИОНАЛЬНАЯ ЭКОНОМИКА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</si>
  <si>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</si>
  <si>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</si>
  <si>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</si>
  <si>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</si>
  <si>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</si>
  <si>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</si>
  <si>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</si>
  <si>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</si>
  <si>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</si>
  <si>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</si>
  <si>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</si>
  <si>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</si>
  <si>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%</t>
  </si>
  <si>
    <t>Раздел</t>
  </si>
  <si>
    <t>Подраздел</t>
  </si>
  <si>
    <t xml:space="preserve">Наименование </t>
  </si>
  <si>
    <t>2026 год</t>
  </si>
  <si>
    <t>Процент исполнения к уточненному плану, %</t>
  </si>
  <si>
    <t>Отклонение к соответствующему периоду прошлого года</t>
  </si>
  <si>
    <t>абс. сумма</t>
  </si>
  <si>
    <t>План 
на 2026 год
(сводная бюджетная роспись по состоянию на 01.07.2026 г.)</t>
  </si>
  <si>
    <t>Исполнено за  
I полугодие 2025 года</t>
  </si>
  <si>
    <t>Исполнение 
за I полугодие 
2026 года</t>
  </si>
  <si>
    <t>Обеспечение проведения выборов и референдумов</t>
  </si>
  <si>
    <t>Сведения об исполнении бюджета Шпаковского муниципального округа Ставропольского края по расходам за I полугодие 2026 года в разрезе разделов и подразделов классификации расходов в сравнении с запланированными значениями на 2026 год и соответствующим периодом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</si>
</sst>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#,##0.00;[Red]\-#,##0.00;0.00"/>
    <numFmt numFmtId="166" formatCode="00;[Red]\-00;&quot;&quot;"/>
    <numFmt numFmtId="167" formatCode="000;[Red]\-000;&quot;&quot;"/>
    <numFmt numFmtId="168" formatCode="&quot;&quot;###,##0.00"/>
    <numFmt numFmtId="169" formatCode="#,##0.00_ ;[Red]\-#,##0.00\ "/>
  </numFmts>
  <fonts count="8" x14ac:knownFonts="1">
    <font>
      <sz val="10"/>
      <name val="Arial"/>
      <charset val="204"/>
    </font>
    <font>
      <sz val="8"/>
      <name val="Arial"/>
      <charset val="204"/>
    </font>
    <font>
      <sz val="12"/>
      <name val="Arial"/>
      <charset val="204"/>
    </font>
    <font>
      <sz val="10"/>
      <name val="Arial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2" fillId="0" borderId="0" xfId="0" applyFont="1" applyAlignment="1" applyProtection="1">
      <alignment horizontal="centerContinuous"/>
      <protection hidden="1"/>
    </xf>
    <xf numFmtId="0" fontId="1" fillId="0" borderId="0" xfId="0" applyFont="1" applyAlignment="1" applyProtection="1">
      <alignment wrapText="1"/>
      <protection hidden="1"/>
    </xf>
    <xf numFmtId="0" fontId="4" fillId="0" borderId="3" xfId="0" applyFont="1" applyBorder="1" applyProtection="1">
      <protection hidden="1"/>
    </xf>
    <xf numFmtId="166" fontId="4" fillId="0" borderId="3" xfId="0" applyNumberFormat="1" applyFont="1" applyBorder="1" applyAlignment="1" applyProtection="1">
      <alignment horizontal="center" vertical="top"/>
      <protection hidden="1"/>
    </xf>
    <xf numFmtId="167" fontId="4" fillId="0" borderId="3" xfId="0" applyNumberFormat="1" applyFont="1" applyBorder="1" applyAlignment="1" applyProtection="1">
      <alignment vertical="top" wrapText="1"/>
      <protection hidden="1"/>
    </xf>
    <xf numFmtId="165" fontId="4" fillId="0" borderId="3" xfId="0" applyNumberFormat="1" applyFont="1" applyBorder="1" applyAlignment="1" applyProtection="1">
      <alignment horizontal="right" vertical="top"/>
      <protection hidden="1"/>
    </xf>
    <xf numFmtId="165" fontId="4" fillId="0" borderId="3" xfId="0" applyNumberFormat="1" applyFont="1" applyBorder="1" applyProtection="1">
      <protection hidden="1"/>
    </xf>
    <xf numFmtId="0" fontId="5" fillId="0" borderId="3" xfId="0" applyFont="1" applyBorder="1"/>
    <xf numFmtId="0" fontId="6" fillId="0" borderId="3" xfId="0" applyFont="1" applyBorder="1" applyAlignment="1" applyProtection="1">
      <alignment vertical="top"/>
      <protection hidden="1"/>
    </xf>
    <xf numFmtId="0" fontId="6" fillId="0" borderId="3" xfId="0" applyFont="1" applyBorder="1" applyAlignment="1" applyProtection="1">
      <alignment horizontal="right" vertical="top"/>
      <protection hidden="1"/>
    </xf>
    <xf numFmtId="0" fontId="6" fillId="0" borderId="3" xfId="0" applyFont="1" applyBorder="1" applyProtection="1">
      <protection hidden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6" fontId="4" fillId="2" borderId="3" xfId="0" applyNumberFormat="1" applyFont="1" applyFill="1" applyBorder="1" applyAlignment="1" applyProtection="1">
      <alignment horizontal="center" vertical="top"/>
      <protection hidden="1"/>
    </xf>
    <xf numFmtId="167" fontId="4" fillId="2" borderId="3" xfId="0" applyNumberFormat="1" applyFont="1" applyFill="1" applyBorder="1" applyAlignment="1" applyProtection="1">
      <alignment vertical="top" wrapText="1"/>
      <protection hidden="1"/>
    </xf>
    <xf numFmtId="165" fontId="4" fillId="2" borderId="3" xfId="0" applyNumberFormat="1" applyFont="1" applyFill="1" applyBorder="1" applyAlignment="1" applyProtection="1">
      <alignment horizontal="right" vertical="top"/>
      <protection hidden="1"/>
    </xf>
    <xf numFmtId="165" fontId="4" fillId="2" borderId="3" xfId="0" applyNumberFormat="1" applyFont="1" applyFill="1" applyBorder="1" applyProtection="1">
      <protection hidden="1"/>
    </xf>
    <xf numFmtId="0" fontId="5" fillId="2" borderId="3" xfId="0" applyFont="1" applyFill="1" applyBorder="1"/>
    <xf numFmtId="0" fontId="6" fillId="2" borderId="3" xfId="0" applyFont="1" applyFill="1" applyBorder="1" applyProtection="1">
      <protection hidden="1"/>
    </xf>
    <xf numFmtId="165" fontId="6" fillId="2" borderId="3" xfId="0" applyNumberFormat="1" applyFont="1" applyFill="1" applyBorder="1" applyProtection="1">
      <protection hidden="1"/>
    </xf>
    <xf numFmtId="43" fontId="4" fillId="0" borderId="3" xfId="1" applyFont="1" applyBorder="1" applyProtection="1">
      <protection hidden="1"/>
    </xf>
    <xf numFmtId="165" fontId="4" fillId="0" borderId="3" xfId="0" applyNumberFormat="1" applyFont="1" applyBorder="1" applyAlignment="1" applyProtection="1">
      <protection hidden="1"/>
    </xf>
    <xf numFmtId="43" fontId="4" fillId="0" borderId="3" xfId="1" applyFont="1" applyBorder="1" applyAlignment="1" applyProtection="1">
      <protection hidden="1"/>
    </xf>
    <xf numFmtId="43" fontId="4" fillId="2" borderId="3" xfId="1" applyFont="1" applyFill="1" applyBorder="1" applyProtection="1">
      <protection hidden="1"/>
    </xf>
    <xf numFmtId="168" fontId="4" fillId="2" borderId="3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5" fontId="4" fillId="0" borderId="3" xfId="0" applyNumberFormat="1" applyFont="1" applyBorder="1" applyAlignment="1" applyProtection="1">
      <alignment horizontal="right" vertical="center"/>
      <protection hidden="1"/>
    </xf>
    <xf numFmtId="43" fontId="4" fillId="0" borderId="3" xfId="1" applyFont="1" applyBorder="1" applyAlignment="1" applyProtection="1">
      <alignment horizontal="right" vertical="top"/>
      <protection hidden="1"/>
    </xf>
    <xf numFmtId="43" fontId="4" fillId="0" borderId="3" xfId="1" applyFont="1" applyBorder="1" applyAlignment="1" applyProtection="1">
      <alignment horizontal="right"/>
      <protection hidden="1"/>
    </xf>
    <xf numFmtId="165" fontId="4" fillId="0" borderId="3" xfId="0" applyNumberFormat="1" applyFont="1" applyBorder="1" applyAlignment="1" applyProtection="1">
      <alignment horizontal="right"/>
      <protection hidden="1"/>
    </xf>
    <xf numFmtId="43" fontId="6" fillId="2" borderId="3" xfId="1" applyFont="1" applyFill="1" applyBorder="1" applyProtection="1">
      <protection hidden="1"/>
    </xf>
    <xf numFmtId="0" fontId="0" fillId="0" borderId="0" xfId="0" applyFill="1" applyProtection="1">
      <protection hidden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Protection="1">
      <protection hidden="1"/>
    </xf>
    <xf numFmtId="0" fontId="0" fillId="0" borderId="0" xfId="0" applyFill="1"/>
    <xf numFmtId="169" fontId="5" fillId="0" borderId="3" xfId="0" applyNumberFormat="1" applyFont="1" applyFill="1" applyBorder="1" applyProtection="1">
      <protection hidden="1"/>
    </xf>
    <xf numFmtId="165" fontId="4" fillId="2" borderId="3" xfId="0" applyNumberFormat="1" applyFont="1" applyFill="1" applyBorder="1" applyAlignment="1" applyProtection="1">
      <alignment horizontal="right"/>
      <protection hidden="1"/>
    </xf>
    <xf numFmtId="169" fontId="6" fillId="2" borderId="3" xfId="0" applyNumberFormat="1" applyFont="1" applyFill="1" applyBorder="1" applyProtection="1">
      <protection hidden="1"/>
    </xf>
    <xf numFmtId="169" fontId="4" fillId="2" borderId="3" xfId="0" applyNumberFormat="1" applyFont="1" applyFill="1" applyBorder="1" applyProtection="1">
      <protection hidden="1"/>
    </xf>
    <xf numFmtId="169" fontId="4" fillId="0" borderId="3" xfId="0" applyNumberFormat="1" applyFont="1" applyFill="1" applyBorder="1" applyProtection="1">
      <protection hidden="1"/>
    </xf>
    <xf numFmtId="2" fontId="4" fillId="2" borderId="3" xfId="0" applyNumberFormat="1" applyFont="1" applyFill="1" applyBorder="1" applyProtection="1">
      <protection hidden="1"/>
    </xf>
    <xf numFmtId="0" fontId="7" fillId="0" borderId="0" xfId="0" applyFont="1" applyAlignment="1">
      <alignment horizontal="center" wrapText="1"/>
    </xf>
    <xf numFmtId="2" fontId="6" fillId="2" borderId="3" xfId="0" applyNumberFormat="1" applyFont="1" applyFill="1" applyBorder="1" applyProtection="1">
      <protection hidden="1"/>
    </xf>
    <xf numFmtId="2" fontId="4" fillId="0" borderId="3" xfId="0" applyNumberFormat="1" applyFont="1" applyFill="1" applyBorder="1" applyProtection="1">
      <protection hidden="1"/>
    </xf>
    <xf numFmtId="165" fontId="4" fillId="0" borderId="3" xfId="0" applyNumberFormat="1" applyFont="1" applyFill="1" applyBorder="1" applyAlignment="1" applyProtection="1">
      <alignment horizontal="right"/>
      <protection hidden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76B9-5BE8-469E-BD83-E0BF6B45AFCD}">
  <sheetPr>
    <pageSetUpPr fitToPage="1"/>
  </sheetPr>
  <dimension ref="A1:AE57"/>
  <sheetViews>
    <sheetView showGridLines="0" tabSelected="1" topLeftCell="A19" workbookViewId="0">
      <selection activeCell="P13" sqref="P13"/>
    </sheetView>
  </sheetViews>
  <sheetFormatPr defaultColWidth="9.140625" defaultRowHeight="12.75" x14ac:dyDescent="0.2"/>
  <cols>
    <col min="1" max="1" width="7.7109375" customWidth="1"/>
    <col min="2" max="2" width="7" customWidth="1"/>
    <col min="3" max="3" width="53.140625" customWidth="1"/>
    <col min="4" max="4" width="14.85546875" customWidth="1"/>
    <col min="5" max="5" width="13" customWidth="1"/>
    <col min="6" max="6" width="12.7109375" style="44" customWidth="1"/>
    <col min="7" max="7" width="14.7109375" customWidth="1"/>
    <col min="8" max="8" width="13.5703125" bestFit="1" customWidth="1"/>
    <col min="9" max="9" width="12.28515625" customWidth="1"/>
    <col min="10" max="230" width="9.140625" customWidth="1"/>
  </cols>
  <sheetData>
    <row r="1" spans="1:31" ht="5.25" customHeight="1" x14ac:dyDescent="0.2">
      <c r="C1" s="5"/>
      <c r="D1" s="1"/>
      <c r="E1" s="1"/>
      <c r="F1" s="4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25" customHeight="1" x14ac:dyDescent="0.2">
      <c r="A2" s="51" t="s">
        <v>55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2.75" customHeight="1" x14ac:dyDescent="0.2">
      <c r="A3" s="51"/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.7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2" customHeight="1" x14ac:dyDescent="0.2">
      <c r="C5" s="4"/>
      <c r="D5" s="4"/>
      <c r="E5" s="1"/>
      <c r="F5" s="4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43.5" customHeight="1" x14ac:dyDescent="0.2">
      <c r="A6" s="29" t="s">
        <v>44</v>
      </c>
      <c r="B6" s="29" t="s">
        <v>45</v>
      </c>
      <c r="C6" s="33" t="s">
        <v>46</v>
      </c>
      <c r="D6" s="33" t="s">
        <v>47</v>
      </c>
      <c r="E6" s="33"/>
      <c r="F6" s="41" t="s">
        <v>48</v>
      </c>
      <c r="G6" s="29" t="s">
        <v>52</v>
      </c>
      <c r="H6" s="31" t="s">
        <v>49</v>
      </c>
      <c r="I6" s="3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66.75" customHeight="1" x14ac:dyDescent="0.2">
      <c r="A7" s="34"/>
      <c r="B7" s="34"/>
      <c r="C7" s="33"/>
      <c r="D7" s="15" t="s">
        <v>51</v>
      </c>
      <c r="E7" s="15" t="s">
        <v>53</v>
      </c>
      <c r="F7" s="42"/>
      <c r="G7" s="30"/>
      <c r="H7" s="16" t="s">
        <v>50</v>
      </c>
      <c r="I7" s="15" t="s">
        <v>43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 customHeight="1" x14ac:dyDescent="0.2">
      <c r="A8" s="17">
        <v>1</v>
      </c>
      <c r="B8" s="17">
        <v>0</v>
      </c>
      <c r="C8" s="18" t="s">
        <v>42</v>
      </c>
      <c r="D8" s="46">
        <v>598358194.88</v>
      </c>
      <c r="E8" s="20">
        <v>223343362.91999999</v>
      </c>
      <c r="F8" s="20">
        <f>E8/D8*100</f>
        <v>37.32603060024794</v>
      </c>
      <c r="G8" s="28">
        <v>264550120.18000001</v>
      </c>
      <c r="H8" s="48">
        <f>E8-G8</f>
        <v>-41206757.26000002</v>
      </c>
      <c r="I8" s="50">
        <f>E8/G8*100</f>
        <v>84.42383725550269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1.75" customHeight="1" x14ac:dyDescent="0.2">
      <c r="A9" s="7">
        <v>1</v>
      </c>
      <c r="B9" s="7">
        <v>2</v>
      </c>
      <c r="C9" s="8" t="s">
        <v>41</v>
      </c>
      <c r="D9" s="25">
        <v>2956060.8</v>
      </c>
      <c r="E9" s="25">
        <v>1257715.81</v>
      </c>
      <c r="F9" s="43">
        <f t="shared" ref="F9:F51" si="0">E9/D9*100</f>
        <v>42.5470210220304</v>
      </c>
      <c r="G9" s="26">
        <v>1037169.45</v>
      </c>
      <c r="H9" s="49">
        <f t="shared" ref="H9:H51" si="1">E9-G9</f>
        <v>220546.3600000001</v>
      </c>
      <c r="I9" s="53">
        <f t="shared" ref="I9:I51" si="2">E9/G9*100</f>
        <v>121.26425532491341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32.25" customHeight="1" x14ac:dyDescent="0.2">
      <c r="A10" s="7">
        <v>1</v>
      </c>
      <c r="B10" s="7">
        <v>3</v>
      </c>
      <c r="C10" s="8" t="s">
        <v>40</v>
      </c>
      <c r="D10" s="25">
        <v>10272242.27</v>
      </c>
      <c r="E10" s="25">
        <v>2852144.12</v>
      </c>
      <c r="F10" s="43">
        <f t="shared" si="0"/>
        <v>27.765545681585646</v>
      </c>
      <c r="G10" s="26">
        <v>2663039.0499999998</v>
      </c>
      <c r="H10" s="49">
        <f t="shared" si="1"/>
        <v>189105.0700000003</v>
      </c>
      <c r="I10" s="53">
        <f t="shared" si="2"/>
        <v>107.10110015097227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32.25" customHeight="1" x14ac:dyDescent="0.2">
      <c r="A11" s="7">
        <v>1</v>
      </c>
      <c r="B11" s="7">
        <v>4</v>
      </c>
      <c r="C11" s="8" t="s">
        <v>39</v>
      </c>
      <c r="D11" s="25">
        <v>125698699.19</v>
      </c>
      <c r="E11" s="25">
        <v>51586951.659999996</v>
      </c>
      <c r="F11" s="43">
        <f t="shared" si="0"/>
        <v>41.040163496062668</v>
      </c>
      <c r="G11" s="26">
        <v>42587192.409999996</v>
      </c>
      <c r="H11" s="49">
        <f t="shared" si="1"/>
        <v>8999759.25</v>
      </c>
      <c r="I11" s="53">
        <f t="shared" si="2"/>
        <v>121.13254887374718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 customHeight="1" x14ac:dyDescent="0.2">
      <c r="A12" s="7">
        <v>1</v>
      </c>
      <c r="B12" s="7">
        <v>5</v>
      </c>
      <c r="C12" s="8" t="s">
        <v>38</v>
      </c>
      <c r="D12" s="25">
        <v>209757</v>
      </c>
      <c r="E12" s="25">
        <v>141891.84</v>
      </c>
      <c r="F12" s="43">
        <f t="shared" si="0"/>
        <v>67.645818733105443</v>
      </c>
      <c r="G12" s="26">
        <v>3000</v>
      </c>
      <c r="H12" s="49">
        <f t="shared" si="1"/>
        <v>138891.84</v>
      </c>
      <c r="I12" s="53">
        <f t="shared" si="2"/>
        <v>4729.7280000000001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1.75" customHeight="1" x14ac:dyDescent="0.2">
      <c r="A13" s="7">
        <v>1</v>
      </c>
      <c r="B13" s="7">
        <v>6</v>
      </c>
      <c r="C13" s="8" t="s">
        <v>37</v>
      </c>
      <c r="D13" s="25">
        <v>36782570.950000003</v>
      </c>
      <c r="E13" s="25">
        <v>13542061.439999999</v>
      </c>
      <c r="F13" s="43">
        <f t="shared" si="0"/>
        <v>36.816516872646716</v>
      </c>
      <c r="G13" s="26">
        <v>13411448.449999999</v>
      </c>
      <c r="H13" s="49">
        <f t="shared" si="1"/>
        <v>130612.99000000022</v>
      </c>
      <c r="I13" s="53">
        <f t="shared" si="2"/>
        <v>100.97389174992503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1.75" customHeight="1" x14ac:dyDescent="0.2">
      <c r="A14" s="7">
        <v>1</v>
      </c>
      <c r="B14" s="7">
        <v>7</v>
      </c>
      <c r="C14" s="8" t="s">
        <v>54</v>
      </c>
      <c r="D14" s="25">
        <v>0</v>
      </c>
      <c r="E14" s="25">
        <v>0</v>
      </c>
      <c r="F14" s="43">
        <v>0</v>
      </c>
      <c r="G14" s="26">
        <v>13760836</v>
      </c>
      <c r="H14" s="49">
        <f t="shared" si="1"/>
        <v>-13760836</v>
      </c>
      <c r="I14" s="53">
        <f t="shared" si="2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.75" customHeight="1" x14ac:dyDescent="0.2">
      <c r="A15" s="7">
        <v>1</v>
      </c>
      <c r="B15" s="7">
        <v>11</v>
      </c>
      <c r="C15" s="8" t="s">
        <v>36</v>
      </c>
      <c r="D15" s="25">
        <v>3500000</v>
      </c>
      <c r="E15" s="25">
        <v>0</v>
      </c>
      <c r="F15" s="43">
        <f t="shared" si="0"/>
        <v>0</v>
      </c>
      <c r="G15" s="25">
        <v>0</v>
      </c>
      <c r="H15" s="49">
        <f t="shared" si="1"/>
        <v>0</v>
      </c>
      <c r="I15" s="53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 customHeight="1" x14ac:dyDescent="0.2">
      <c r="A16" s="7">
        <v>1</v>
      </c>
      <c r="B16" s="7">
        <v>13</v>
      </c>
      <c r="C16" s="8" t="s">
        <v>35</v>
      </c>
      <c r="D16" s="25">
        <v>418938864.67000002</v>
      </c>
      <c r="E16" s="25">
        <v>153962598.05000001</v>
      </c>
      <c r="F16" s="43">
        <f t="shared" si="0"/>
        <v>36.750612328907948</v>
      </c>
      <c r="G16" s="26">
        <v>191087434.81999999</v>
      </c>
      <c r="H16" s="49">
        <f t="shared" si="1"/>
        <v>-37124836.769999981</v>
      </c>
      <c r="I16" s="53">
        <f t="shared" si="2"/>
        <v>80.571806406333977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 customHeight="1" x14ac:dyDescent="0.2">
      <c r="A17" s="17">
        <v>2</v>
      </c>
      <c r="B17" s="17">
        <v>0</v>
      </c>
      <c r="C17" s="18" t="s">
        <v>34</v>
      </c>
      <c r="D17" s="19">
        <v>51954849.789999999</v>
      </c>
      <c r="E17" s="20">
        <v>41433874.93</v>
      </c>
      <c r="F17" s="20">
        <f t="shared" si="0"/>
        <v>79.749773307928947</v>
      </c>
      <c r="G17" s="27">
        <v>40978423.859999999</v>
      </c>
      <c r="H17" s="48">
        <f t="shared" si="1"/>
        <v>455451.0700000003</v>
      </c>
      <c r="I17" s="50">
        <f t="shared" si="2"/>
        <v>101.11144116122186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 customHeight="1" x14ac:dyDescent="0.2">
      <c r="A18" s="7">
        <v>2</v>
      </c>
      <c r="B18" s="7">
        <v>3</v>
      </c>
      <c r="C18" s="8" t="s">
        <v>33</v>
      </c>
      <c r="D18" s="9">
        <v>51954849.789999999</v>
      </c>
      <c r="E18" s="10">
        <v>41433874.93</v>
      </c>
      <c r="F18" s="43">
        <f t="shared" si="0"/>
        <v>79.749773307928947</v>
      </c>
      <c r="G18" s="24">
        <v>40978423.859999999</v>
      </c>
      <c r="H18" s="49">
        <f t="shared" si="1"/>
        <v>455451.0700000003</v>
      </c>
      <c r="I18" s="53">
        <f t="shared" si="2"/>
        <v>101.11144116122186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1.75" customHeight="1" x14ac:dyDescent="0.2">
      <c r="A19" s="17">
        <v>3</v>
      </c>
      <c r="B19" s="17">
        <v>0</v>
      </c>
      <c r="C19" s="18" t="s">
        <v>32</v>
      </c>
      <c r="D19" s="46">
        <v>25132966.640000001</v>
      </c>
      <c r="E19" s="20">
        <v>7830860.6799999997</v>
      </c>
      <c r="F19" s="20">
        <f t="shared" si="0"/>
        <v>31.15772519881083</v>
      </c>
      <c r="G19" s="27">
        <v>6994843.5499999998</v>
      </c>
      <c r="H19" s="48">
        <f t="shared" si="1"/>
        <v>836017.12999999989</v>
      </c>
      <c r="I19" s="50">
        <f t="shared" si="2"/>
        <v>111.95190605799897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1.75" customHeight="1" x14ac:dyDescent="0.2">
      <c r="A20" s="7">
        <v>3</v>
      </c>
      <c r="B20" s="7">
        <v>10</v>
      </c>
      <c r="C20" s="8" t="s">
        <v>31</v>
      </c>
      <c r="D20" s="38">
        <v>25132966.640000001</v>
      </c>
      <c r="E20" s="10">
        <v>7830860.6799999997</v>
      </c>
      <c r="F20" s="43">
        <f t="shared" si="0"/>
        <v>31.15772519881083</v>
      </c>
      <c r="G20" s="24">
        <v>6994843.5499999998</v>
      </c>
      <c r="H20" s="49">
        <f t="shared" si="1"/>
        <v>836017.12999999989</v>
      </c>
      <c r="I20" s="53">
        <f t="shared" si="2"/>
        <v>111.95190605799897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.75" customHeight="1" x14ac:dyDescent="0.2">
      <c r="A21" s="17">
        <v>4</v>
      </c>
      <c r="B21" s="17">
        <v>0</v>
      </c>
      <c r="C21" s="18" t="s">
        <v>30</v>
      </c>
      <c r="D21" s="19">
        <v>621891543.49000001</v>
      </c>
      <c r="E21" s="20">
        <v>110909208.8</v>
      </c>
      <c r="F21" s="20">
        <f t="shared" si="0"/>
        <v>17.834172205910274</v>
      </c>
      <c r="G21" s="27">
        <v>196066252.12</v>
      </c>
      <c r="H21" s="48">
        <f t="shared" si="1"/>
        <v>-85157043.320000008</v>
      </c>
      <c r="I21" s="50">
        <f t="shared" si="2"/>
        <v>56.567210114323672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.75" customHeight="1" x14ac:dyDescent="0.2">
      <c r="A22" s="7">
        <v>4</v>
      </c>
      <c r="B22" s="7">
        <v>5</v>
      </c>
      <c r="C22" s="8" t="s">
        <v>29</v>
      </c>
      <c r="D22" s="35">
        <v>578671.4</v>
      </c>
      <c r="E22" s="10">
        <v>578671.4</v>
      </c>
      <c r="F22" s="43">
        <f t="shared" si="0"/>
        <v>100</v>
      </c>
      <c r="G22" s="37">
        <v>471355.57</v>
      </c>
      <c r="H22" s="49">
        <f t="shared" si="1"/>
        <v>107315.83000000002</v>
      </c>
      <c r="I22" s="53">
        <f t="shared" si="2"/>
        <v>122.76748951964225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2.75" customHeight="1" x14ac:dyDescent="0.2">
      <c r="A23" s="7">
        <v>4</v>
      </c>
      <c r="B23" s="7">
        <v>6</v>
      </c>
      <c r="C23" s="8" t="s">
        <v>28</v>
      </c>
      <c r="D23" s="35">
        <v>1200000</v>
      </c>
      <c r="E23" s="10">
        <v>1135971.1499999999</v>
      </c>
      <c r="F23" s="43">
        <f t="shared" si="0"/>
        <v>94.664262499999992</v>
      </c>
      <c r="G23" s="38">
        <v>0</v>
      </c>
      <c r="H23" s="49">
        <f t="shared" si="1"/>
        <v>1135971.1499999999</v>
      </c>
      <c r="I23" s="54"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2.75" customHeight="1" x14ac:dyDescent="0.2">
      <c r="A24" s="7">
        <v>4</v>
      </c>
      <c r="B24" s="7">
        <v>8</v>
      </c>
      <c r="C24" s="8" t="s">
        <v>27</v>
      </c>
      <c r="D24" s="35">
        <v>24300721.359999999</v>
      </c>
      <c r="E24" s="10">
        <v>9774755.3599999994</v>
      </c>
      <c r="F24" s="43">
        <f t="shared" si="0"/>
        <v>40.224136622090796</v>
      </c>
      <c r="G24" s="36">
        <v>1278661.8600000001</v>
      </c>
      <c r="H24" s="49">
        <f t="shared" si="1"/>
        <v>8496093.5</v>
      </c>
      <c r="I24" s="54"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.75" customHeight="1" x14ac:dyDescent="0.2">
      <c r="A25" s="7">
        <v>4</v>
      </c>
      <c r="B25" s="7">
        <v>9</v>
      </c>
      <c r="C25" s="8" t="s">
        <v>26</v>
      </c>
      <c r="D25" s="35">
        <v>595812150.73000002</v>
      </c>
      <c r="E25" s="10">
        <v>99419810.890000001</v>
      </c>
      <c r="F25" s="43">
        <f t="shared" si="0"/>
        <v>16.686435610315939</v>
      </c>
      <c r="G25" s="37">
        <v>194316234.69</v>
      </c>
      <c r="H25" s="49">
        <f t="shared" si="1"/>
        <v>-94896423.799999997</v>
      </c>
      <c r="I25" s="53">
        <f t="shared" si="2"/>
        <v>51.163924130481519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2.75" customHeight="1" x14ac:dyDescent="0.2">
      <c r="A26" s="17">
        <v>5</v>
      </c>
      <c r="B26" s="17">
        <v>0</v>
      </c>
      <c r="C26" s="18" t="s">
        <v>25</v>
      </c>
      <c r="D26" s="19">
        <v>390994249.60000002</v>
      </c>
      <c r="E26" s="20">
        <v>147779196.06</v>
      </c>
      <c r="F26" s="20">
        <f t="shared" si="0"/>
        <v>37.795746666653791</v>
      </c>
      <c r="G26" s="27">
        <v>140242567.91999999</v>
      </c>
      <c r="H26" s="48">
        <f t="shared" si="1"/>
        <v>7536628.1400000155</v>
      </c>
      <c r="I26" s="50">
        <f t="shared" si="2"/>
        <v>105.37399468063022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 x14ac:dyDescent="0.2">
      <c r="A27" s="7">
        <v>5</v>
      </c>
      <c r="B27" s="7">
        <v>2</v>
      </c>
      <c r="C27" s="8" t="s">
        <v>24</v>
      </c>
      <c r="D27" s="9">
        <v>4380758</v>
      </c>
      <c r="E27" s="10">
        <v>460736.18</v>
      </c>
      <c r="F27" s="43">
        <f t="shared" si="0"/>
        <v>10.517270755426345</v>
      </c>
      <c r="G27" s="6"/>
      <c r="H27" s="49">
        <f t="shared" si="1"/>
        <v>460736.18</v>
      </c>
      <c r="I27" s="53"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 x14ac:dyDescent="0.2">
      <c r="A28" s="7">
        <v>5</v>
      </c>
      <c r="B28" s="7">
        <v>3</v>
      </c>
      <c r="C28" s="8" t="s">
        <v>23</v>
      </c>
      <c r="D28" s="9">
        <v>363984221.73000002</v>
      </c>
      <c r="E28" s="10">
        <v>136003824.94</v>
      </c>
      <c r="F28" s="43">
        <f t="shared" si="0"/>
        <v>37.365307840427853</v>
      </c>
      <c r="G28" s="24">
        <v>135802144.66</v>
      </c>
      <c r="H28" s="49">
        <f t="shared" si="1"/>
        <v>201680.28000000119</v>
      </c>
      <c r="I28" s="53">
        <f t="shared" si="2"/>
        <v>100.14851037920273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 x14ac:dyDescent="0.2">
      <c r="A29" s="7">
        <v>5</v>
      </c>
      <c r="B29" s="7">
        <v>5</v>
      </c>
      <c r="C29" s="8" t="s">
        <v>22</v>
      </c>
      <c r="D29" s="9">
        <v>22629269.870000001</v>
      </c>
      <c r="E29" s="10">
        <v>11314634.939999999</v>
      </c>
      <c r="F29" s="43">
        <f t="shared" si="0"/>
        <v>50.000000022095271</v>
      </c>
      <c r="G29" s="24">
        <v>4440423.26</v>
      </c>
      <c r="H29" s="49">
        <f t="shared" si="1"/>
        <v>6874211.6799999997</v>
      </c>
      <c r="I29" s="53">
        <f t="shared" si="2"/>
        <v>254.80982954764545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 x14ac:dyDescent="0.2">
      <c r="A30" s="17">
        <v>7</v>
      </c>
      <c r="B30" s="17">
        <v>0</v>
      </c>
      <c r="C30" s="18" t="s">
        <v>21</v>
      </c>
      <c r="D30" s="19">
        <v>3612036803.1199999</v>
      </c>
      <c r="E30" s="20">
        <v>1829918020.54</v>
      </c>
      <c r="F30" s="20">
        <f t="shared" si="0"/>
        <v>50.661665987438333</v>
      </c>
      <c r="G30" s="27">
        <v>1570495388.3499999</v>
      </c>
      <c r="H30" s="48">
        <f t="shared" si="1"/>
        <v>259422632.19000006</v>
      </c>
      <c r="I30" s="50">
        <f t="shared" si="2"/>
        <v>116.51852237927014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 x14ac:dyDescent="0.2">
      <c r="A31" s="7">
        <v>7</v>
      </c>
      <c r="B31" s="7">
        <v>1</v>
      </c>
      <c r="C31" s="8" t="s">
        <v>20</v>
      </c>
      <c r="D31" s="9">
        <v>1170546724.0899999</v>
      </c>
      <c r="E31" s="10">
        <v>551386212.23000002</v>
      </c>
      <c r="F31" s="43">
        <f t="shared" si="0"/>
        <v>47.105015193533234</v>
      </c>
      <c r="G31" s="24">
        <v>511080149.08999997</v>
      </c>
      <c r="H31" s="49">
        <f t="shared" si="1"/>
        <v>40306063.140000045</v>
      </c>
      <c r="I31" s="53">
        <f t="shared" si="2"/>
        <v>107.88644661933489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 x14ac:dyDescent="0.2">
      <c r="A32" s="7">
        <v>7</v>
      </c>
      <c r="B32" s="7">
        <v>2</v>
      </c>
      <c r="C32" s="8" t="s">
        <v>19</v>
      </c>
      <c r="D32" s="9">
        <v>2181286806.46</v>
      </c>
      <c r="E32" s="10">
        <v>1146133958.55</v>
      </c>
      <c r="F32" s="43">
        <f t="shared" si="0"/>
        <v>52.543936687081292</v>
      </c>
      <c r="G32" s="24">
        <v>945345305.89999998</v>
      </c>
      <c r="H32" s="49">
        <f t="shared" si="1"/>
        <v>200788652.64999998</v>
      </c>
      <c r="I32" s="53">
        <f t="shared" si="2"/>
        <v>121.23971541370722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 x14ac:dyDescent="0.2">
      <c r="A33" s="7">
        <v>7</v>
      </c>
      <c r="B33" s="7">
        <v>3</v>
      </c>
      <c r="C33" s="8" t="s">
        <v>18</v>
      </c>
      <c r="D33" s="9">
        <v>178213722.66</v>
      </c>
      <c r="E33" s="10">
        <v>93327323.530000001</v>
      </c>
      <c r="F33" s="43">
        <f t="shared" si="0"/>
        <v>52.368202704598623</v>
      </c>
      <c r="G33" s="24">
        <v>76820612.209999993</v>
      </c>
      <c r="H33" s="49">
        <f t="shared" si="1"/>
        <v>16506711.320000008</v>
      </c>
      <c r="I33" s="53">
        <f t="shared" si="2"/>
        <v>121.48734674865203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 x14ac:dyDescent="0.2">
      <c r="A34" s="7">
        <v>7</v>
      </c>
      <c r="B34" s="7">
        <v>7</v>
      </c>
      <c r="C34" s="8" t="s">
        <v>17</v>
      </c>
      <c r="D34" s="9">
        <v>7577038.1399999997</v>
      </c>
      <c r="E34" s="10">
        <v>5276256.75</v>
      </c>
      <c r="F34" s="43">
        <f t="shared" si="0"/>
        <v>69.634818414679373</v>
      </c>
      <c r="G34" s="24">
        <v>2869566.2</v>
      </c>
      <c r="H34" s="49">
        <f t="shared" si="1"/>
        <v>2406690.5499999998</v>
      </c>
      <c r="I34" s="53">
        <f t="shared" si="2"/>
        <v>183.86949044771993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 x14ac:dyDescent="0.2">
      <c r="A35" s="7">
        <v>7</v>
      </c>
      <c r="B35" s="7">
        <v>9</v>
      </c>
      <c r="C35" s="8" t="s">
        <v>16</v>
      </c>
      <c r="D35" s="9">
        <v>74412511.769999996</v>
      </c>
      <c r="E35" s="10">
        <v>33794269.479999997</v>
      </c>
      <c r="F35" s="43">
        <f t="shared" si="0"/>
        <v>45.414767861154807</v>
      </c>
      <c r="G35" s="24">
        <v>34379754.950000003</v>
      </c>
      <c r="H35" s="49">
        <f t="shared" si="1"/>
        <v>-585485.47000000626</v>
      </c>
      <c r="I35" s="53">
        <f t="shared" si="2"/>
        <v>98.297005109979679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 x14ac:dyDescent="0.2">
      <c r="A36" s="17">
        <v>8</v>
      </c>
      <c r="B36" s="17">
        <v>0</v>
      </c>
      <c r="C36" s="18" t="s">
        <v>15</v>
      </c>
      <c r="D36" s="19">
        <v>233569100.25</v>
      </c>
      <c r="E36" s="20">
        <v>96776312.159999996</v>
      </c>
      <c r="F36" s="20">
        <f t="shared" si="0"/>
        <v>41.43369651910966</v>
      </c>
      <c r="G36" s="27">
        <v>70407703.549999997</v>
      </c>
      <c r="H36" s="48">
        <f t="shared" si="1"/>
        <v>26368608.609999999</v>
      </c>
      <c r="I36" s="50">
        <f t="shared" si="2"/>
        <v>137.45131183162982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 x14ac:dyDescent="0.2">
      <c r="A37" s="7">
        <v>8</v>
      </c>
      <c r="B37" s="7">
        <v>1</v>
      </c>
      <c r="C37" s="8" t="s">
        <v>14</v>
      </c>
      <c r="D37" s="9">
        <v>219117985.71000001</v>
      </c>
      <c r="E37" s="10">
        <v>90550252.659999996</v>
      </c>
      <c r="F37" s="43">
        <f t="shared" si="0"/>
        <v>41.324883654161624</v>
      </c>
      <c r="G37" s="24">
        <v>64068010.5</v>
      </c>
      <c r="H37" s="49">
        <f t="shared" si="1"/>
        <v>26482242.159999996</v>
      </c>
      <c r="I37" s="53">
        <f t="shared" si="2"/>
        <v>141.33457860377919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 x14ac:dyDescent="0.2">
      <c r="A38" s="7">
        <v>8</v>
      </c>
      <c r="B38" s="7">
        <v>4</v>
      </c>
      <c r="C38" s="8" t="s">
        <v>13</v>
      </c>
      <c r="D38" s="9">
        <v>14451114.539999999</v>
      </c>
      <c r="E38" s="10">
        <v>6226059.5</v>
      </c>
      <c r="F38" s="43">
        <f t="shared" si="0"/>
        <v>43.083593883133112</v>
      </c>
      <c r="G38" s="24">
        <v>6339693.0499999998</v>
      </c>
      <c r="H38" s="49">
        <f t="shared" si="1"/>
        <v>-113633.54999999981</v>
      </c>
      <c r="I38" s="53">
        <f t="shared" si="2"/>
        <v>98.20758593351772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 x14ac:dyDescent="0.2">
      <c r="A39" s="17">
        <v>10</v>
      </c>
      <c r="B39" s="17">
        <v>0</v>
      </c>
      <c r="C39" s="18" t="s">
        <v>12</v>
      </c>
      <c r="D39" s="19">
        <v>798613993.66999996</v>
      </c>
      <c r="E39" s="20">
        <v>429255871.70999998</v>
      </c>
      <c r="F39" s="20">
        <f t="shared" si="0"/>
        <v>53.750106448469694</v>
      </c>
      <c r="G39" s="27">
        <v>402825636.25</v>
      </c>
      <c r="H39" s="48">
        <f t="shared" si="1"/>
        <v>26430235.459999979</v>
      </c>
      <c r="I39" s="50">
        <f t="shared" si="2"/>
        <v>106.56120988377138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 x14ac:dyDescent="0.2">
      <c r="A40" s="7">
        <v>10</v>
      </c>
      <c r="B40" s="7">
        <v>3</v>
      </c>
      <c r="C40" s="8" t="s">
        <v>11</v>
      </c>
      <c r="D40" s="9">
        <v>517744215.19999999</v>
      </c>
      <c r="E40" s="10">
        <v>293107674.64999998</v>
      </c>
      <c r="F40" s="43">
        <f t="shared" si="0"/>
        <v>56.612448009056962</v>
      </c>
      <c r="G40" s="24">
        <v>263746950.13999999</v>
      </c>
      <c r="H40" s="49">
        <f t="shared" si="1"/>
        <v>29360724.50999999</v>
      </c>
      <c r="I40" s="53">
        <f t="shared" si="2"/>
        <v>111.13215697638019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 x14ac:dyDescent="0.2">
      <c r="A41" s="7">
        <v>10</v>
      </c>
      <c r="B41" s="7">
        <v>4</v>
      </c>
      <c r="C41" s="8" t="s">
        <v>10</v>
      </c>
      <c r="D41" s="9">
        <v>232103149.00999999</v>
      </c>
      <c r="E41" s="10">
        <v>117606884.3</v>
      </c>
      <c r="F41" s="43">
        <f t="shared" si="0"/>
        <v>50.670094223897408</v>
      </c>
      <c r="G41" s="24">
        <v>122897908</v>
      </c>
      <c r="H41" s="49">
        <f t="shared" si="1"/>
        <v>-5291023.700000003</v>
      </c>
      <c r="I41" s="53">
        <f t="shared" si="2"/>
        <v>95.694781313934158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 x14ac:dyDescent="0.2">
      <c r="A42" s="7">
        <v>10</v>
      </c>
      <c r="B42" s="7">
        <v>6</v>
      </c>
      <c r="C42" s="8" t="s">
        <v>9</v>
      </c>
      <c r="D42" s="9">
        <v>48766629.460000001</v>
      </c>
      <c r="E42" s="10">
        <v>18541312.760000002</v>
      </c>
      <c r="F42" s="43">
        <f t="shared" si="0"/>
        <v>38.020492630535799</v>
      </c>
      <c r="G42" s="24">
        <v>16180778.109999999</v>
      </c>
      <c r="H42" s="49">
        <f t="shared" si="1"/>
        <v>2360534.6500000022</v>
      </c>
      <c r="I42" s="53">
        <f t="shared" si="2"/>
        <v>114.5885113432286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2.75" customHeight="1" x14ac:dyDescent="0.2">
      <c r="A43" s="17">
        <v>11</v>
      </c>
      <c r="B43" s="17">
        <v>0</v>
      </c>
      <c r="C43" s="18" t="s">
        <v>8</v>
      </c>
      <c r="D43" s="19">
        <v>59136934.710000001</v>
      </c>
      <c r="E43" s="20">
        <v>30668477.25</v>
      </c>
      <c r="F43" s="20">
        <f t="shared" si="0"/>
        <v>51.860106379193148</v>
      </c>
      <c r="G43" s="27">
        <v>28841179.960000001</v>
      </c>
      <c r="H43" s="48">
        <f t="shared" si="1"/>
        <v>1827297.2899999991</v>
      </c>
      <c r="I43" s="50">
        <f t="shared" si="2"/>
        <v>106.33572306172732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2.75" customHeight="1" x14ac:dyDescent="0.2">
      <c r="A44" s="7">
        <v>11</v>
      </c>
      <c r="B44" s="7">
        <v>2</v>
      </c>
      <c r="C44" s="8" t="s">
        <v>7</v>
      </c>
      <c r="D44" s="9">
        <v>15522129.060000001</v>
      </c>
      <c r="E44" s="10">
        <v>7637095.9900000002</v>
      </c>
      <c r="F44" s="43">
        <f t="shared" si="0"/>
        <v>49.201343195119648</v>
      </c>
      <c r="G44" s="24">
        <v>6360126.4000000004</v>
      </c>
      <c r="H44" s="49">
        <f t="shared" si="1"/>
        <v>1276969.5899999999</v>
      </c>
      <c r="I44" s="53">
        <f t="shared" si="2"/>
        <v>120.07773917826539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2.75" customHeight="1" x14ac:dyDescent="0.2">
      <c r="A45" s="7">
        <v>11</v>
      </c>
      <c r="B45" s="7">
        <v>3</v>
      </c>
      <c r="C45" s="8" t="s">
        <v>6</v>
      </c>
      <c r="D45" s="9">
        <v>38375284.25</v>
      </c>
      <c r="E45" s="10">
        <v>20971481.23</v>
      </c>
      <c r="F45" s="43">
        <f t="shared" si="0"/>
        <v>54.648406232977941</v>
      </c>
      <c r="G45" s="24">
        <v>20421810.239999998</v>
      </c>
      <c r="H45" s="49">
        <f t="shared" si="1"/>
        <v>549670.99000000209</v>
      </c>
      <c r="I45" s="53">
        <f t="shared" si="2"/>
        <v>102.69158798137967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2.75" customHeight="1" x14ac:dyDescent="0.2">
      <c r="A46" s="7">
        <v>11</v>
      </c>
      <c r="B46" s="7">
        <v>5</v>
      </c>
      <c r="C46" s="8" t="s">
        <v>5</v>
      </c>
      <c r="D46" s="9">
        <v>5239521.4000000004</v>
      </c>
      <c r="E46" s="10">
        <v>2059900.03</v>
      </c>
      <c r="F46" s="43">
        <f t="shared" si="0"/>
        <v>39.314660113803527</v>
      </c>
      <c r="G46" s="24">
        <v>2059243.32</v>
      </c>
      <c r="H46" s="49">
        <f t="shared" si="1"/>
        <v>656.70999999996275</v>
      </c>
      <c r="I46" s="53">
        <f t="shared" si="2"/>
        <v>100.03189084036946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2.75" customHeight="1" x14ac:dyDescent="0.2">
      <c r="A47" s="17">
        <v>12</v>
      </c>
      <c r="B47" s="17">
        <v>0</v>
      </c>
      <c r="C47" s="18" t="s">
        <v>4</v>
      </c>
      <c r="D47" s="19">
        <v>14737718.210000001</v>
      </c>
      <c r="E47" s="20">
        <v>6540800.96</v>
      </c>
      <c r="F47" s="20">
        <f t="shared" si="0"/>
        <v>44.381368043540569</v>
      </c>
      <c r="G47" s="27">
        <v>5710530.7999999998</v>
      </c>
      <c r="H47" s="48">
        <f t="shared" si="1"/>
        <v>830270.16000000015</v>
      </c>
      <c r="I47" s="50">
        <f t="shared" si="2"/>
        <v>114.53928170740275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2.75" customHeight="1" x14ac:dyDescent="0.2">
      <c r="A48" s="7">
        <v>12</v>
      </c>
      <c r="B48" s="7">
        <v>1</v>
      </c>
      <c r="C48" s="8" t="s">
        <v>3</v>
      </c>
      <c r="D48" s="9">
        <v>7620932.3399999999</v>
      </c>
      <c r="E48" s="10">
        <v>2814227.76</v>
      </c>
      <c r="F48" s="43">
        <f t="shared" si="0"/>
        <v>36.927604582302322</v>
      </c>
      <c r="G48" s="24">
        <v>2737360.88</v>
      </c>
      <c r="H48" s="49">
        <f t="shared" si="1"/>
        <v>76866.879999999888</v>
      </c>
      <c r="I48" s="53">
        <f t="shared" si="2"/>
        <v>102.80806526321074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2.75" customHeight="1" x14ac:dyDescent="0.2">
      <c r="A49" s="7">
        <v>12</v>
      </c>
      <c r="B49" s="7">
        <v>2</v>
      </c>
      <c r="C49" s="8" t="s">
        <v>2</v>
      </c>
      <c r="D49" s="9">
        <v>7116785.8700000001</v>
      </c>
      <c r="E49" s="10">
        <v>3726573.2</v>
      </c>
      <c r="F49" s="43">
        <f t="shared" si="0"/>
        <v>52.36314915289141</v>
      </c>
      <c r="G49" s="24">
        <v>2973169.92</v>
      </c>
      <c r="H49" s="49">
        <f t="shared" si="1"/>
        <v>753403.28000000026</v>
      </c>
      <c r="I49" s="53">
        <f t="shared" si="2"/>
        <v>125.3400680173705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0.75" customHeight="1" x14ac:dyDescent="0.2">
      <c r="A50" s="11"/>
      <c r="B50" s="11"/>
      <c r="C50" s="12" t="s">
        <v>1</v>
      </c>
      <c r="D50" s="13">
        <v>6406426354.3599997</v>
      </c>
      <c r="E50" s="14">
        <v>2924455986.0100002</v>
      </c>
      <c r="F50" s="43">
        <f t="shared" si="0"/>
        <v>45.648788017670931</v>
      </c>
      <c r="G50" s="6"/>
      <c r="H50" s="45">
        <f t="shared" si="1"/>
        <v>2924455986.0100002</v>
      </c>
      <c r="I50" s="50" t="e">
        <f t="shared" si="2"/>
        <v>#DIV/0!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" customHeight="1" x14ac:dyDescent="0.2">
      <c r="A51" s="21"/>
      <c r="B51" s="21"/>
      <c r="C51" s="22" t="s">
        <v>0</v>
      </c>
      <c r="D51" s="23">
        <v>6406426354.3599997</v>
      </c>
      <c r="E51" s="23">
        <v>2924455986.0100002</v>
      </c>
      <c r="F51" s="23">
        <f t="shared" si="0"/>
        <v>45.648788017670931</v>
      </c>
      <c r="G51" s="39">
        <v>2727112646.54</v>
      </c>
      <c r="H51" s="47">
        <f t="shared" si="1"/>
        <v>197343339.47000027</v>
      </c>
      <c r="I51" s="52">
        <f t="shared" si="2"/>
        <v>107.23634719381239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">
      <c r="C52" s="3"/>
      <c r="D52" s="1"/>
      <c r="E52" s="1"/>
      <c r="F52" s="40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 x14ac:dyDescent="0.2">
      <c r="C53" s="3"/>
      <c r="D53" s="1"/>
      <c r="E53" s="1"/>
      <c r="F53" s="4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C54" s="3"/>
      <c r="D54" s="1"/>
      <c r="E54" s="1"/>
      <c r="F54" s="40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C55" s="1"/>
      <c r="D55" s="1"/>
      <c r="E55" s="1"/>
      <c r="F55" s="4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3.75" customHeight="1" x14ac:dyDescent="0.2">
      <c r="C56" s="2"/>
      <c r="D56" s="1"/>
      <c r="E56" s="1"/>
      <c r="F56" s="40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C57" s="1"/>
      <c r="D57" s="1"/>
      <c r="E57" s="1"/>
      <c r="F57" s="40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</sheetData>
  <mergeCells count="8">
    <mergeCell ref="A2:I4"/>
    <mergeCell ref="G6:G7"/>
    <mergeCell ref="H6:I6"/>
    <mergeCell ref="D6:E6"/>
    <mergeCell ref="C6:C7"/>
    <mergeCell ref="A6:A7"/>
    <mergeCell ref="B6:B7"/>
    <mergeCell ref="F6:F7"/>
  </mergeCells>
  <pageMargins left="0.39370078740157499" right="0.39370078740157499" top="0.59055118110236204" bottom="0.59055118110236204" header="0.499999992490753" footer="0.499999992490753"/>
  <pageSetup paperSize="9" scale="86" fitToHeight="0" orientation="portrait" horizontalDpi="4294967295" verticalDpi="4294967295" r:id="rId1"/>
  <headerFooter alignWithMargins="0">
    <oddHeader>&amp;CСтраница &amp;P из &amp;N</oddHeader>
    <oddFooter>&amp;C31.07.2026  15:34:18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Бюджет_16</vt:lpstr>
      <vt:lpstr>Бюджет_16!Заголовки_для_печати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SoNV</dc:creator>
  <cp:lastModifiedBy>SoNV</cp:lastModifiedBy>
  <dcterms:created xsi:type="dcterms:W3CDTF">2026-07-31T12:34:50Z</dcterms:created>
  <dcterms:modified xsi:type="dcterms:W3CDTF">2026-08-03T08:34:41Z</dcterms:modified>
</cp:coreProperties>
</file>